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<sst xmlns="http://schemas.openxmlformats.org/spreadsheetml/2006/main" count="67" uniqueCount="60">
  <si>
    <t>Загальний фонд</t>
  </si>
  <si>
    <t xml:space="preserve">Спеціальний фонд </t>
  </si>
  <si>
    <t>Всього</t>
  </si>
  <si>
    <t>РАЗОМ</t>
  </si>
  <si>
    <t>Разом загальний та спеціальний фонди</t>
  </si>
  <si>
    <t>Код типової відомчої класифікації видатків місцевих бюджетів</t>
  </si>
  <si>
    <t xml:space="preserve">Назва головного розпорядника коштів 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</si>
  <si>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</si>
  <si>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</si>
  <si>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Найменування обласної (регіональної) програми</t>
  </si>
  <si>
    <t>03</t>
  </si>
  <si>
    <t>Виконаавчий комітет Нетішинської міської ради</t>
  </si>
  <si>
    <t>Додаток 6</t>
  </si>
  <si>
    <t>ЗАТВЕРДЖЕНО</t>
  </si>
  <si>
    <t>Секретар міської ради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</si>
  <si>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</si>
  <si>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</si>
  <si>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</si>
  <si>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</si>
  <si>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бюджету міста у 2016 році</t>
  </si>
  <si>
    <t>О.В.Хоменко</t>
  </si>
  <si>
    <t>Зміни до переліку місцевих (регіональних) програм, які фінансуватимуться за рахунок коштів</t>
  </si>
  <si>
    <t>150101</t>
  </si>
  <si>
    <t>Капітальні вкладення</t>
  </si>
  <si>
    <t>100102</t>
  </si>
  <si>
    <t>Капітальний ремонт житлового фонду</t>
  </si>
  <si>
    <t>Програма відновлення ліфтового господарства у житловому фонді міста Нетішин на 2014-2017 роки</t>
  </si>
  <si>
    <t>Програма розвитку житлово-комунального господарства м.Нетішин на 2016-2018 роки</t>
  </si>
  <si>
    <t>180410</t>
  </si>
  <si>
    <t>Інші заходи пов'язані з економічною діяльністю</t>
  </si>
  <si>
    <t>Програма розвитку КП НМР "Агенція місцевого розвитку" на 2016 рік</t>
  </si>
  <si>
    <t>091103</t>
  </si>
  <si>
    <t>Соціальні програми і заходи державних органів у справі молоді</t>
  </si>
  <si>
    <t>Міська цільова соціальна програма реалізації молодіжної політики на 2014-2017 роки</t>
  </si>
  <si>
    <t>100101</t>
  </si>
  <si>
    <t>Житлово-експлуатаційне господарство</t>
  </si>
  <si>
    <t>120201</t>
  </si>
  <si>
    <t>Періодичні видання (газети та журнали)</t>
  </si>
  <si>
    <t>Програма економічної підтримки газети територіальної громади міста Нетішина "Нетішинський вісник" на 2014-2016 роки</t>
  </si>
  <si>
    <t>170703</t>
  </si>
  <si>
    <t>Видатки на проведення робіт, пов'язаних із будівництвом, реконструкцією, ремонтом та утриманням автомобільних доріг</t>
  </si>
  <si>
    <t xml:space="preserve">Програма благоустрою міста Нетішин на 2012-2016 роки </t>
  </si>
  <si>
    <t>200700</t>
  </si>
  <si>
    <t>Інші природоохоронні заходи</t>
  </si>
  <si>
    <t>Програма природоохоронних заходів на території м.Нетішин на 2016 рік</t>
  </si>
  <si>
    <t>240601</t>
  </si>
  <si>
    <t>Охорона та раціональне використання  природних ресурсів</t>
  </si>
  <si>
    <t>15</t>
  </si>
  <si>
    <t>090412</t>
  </si>
  <si>
    <t>Інші видатки на соціальний захист населення</t>
  </si>
  <si>
    <t>Міська програма забезпечення безперешкодного доступу людей з обмеженими фізичними можливостями до об'єктів житлового та громадського призначення на 2016-2020 роки</t>
  </si>
  <si>
    <t>10</t>
  </si>
  <si>
    <t>Відділ освіти виконавчого комітету міської ради</t>
  </si>
  <si>
    <t>Управління соціального захисту населення виконавчого комітету міської ради</t>
  </si>
  <si>
    <t>070201</t>
  </si>
  <si>
    <t>Загальноосвітні школи</t>
  </si>
  <si>
    <t>Програма розвитку освіти міста Нетішина на 2013-2017 роки</t>
  </si>
  <si>
    <t>рішенням сьомої сесії</t>
  </si>
  <si>
    <t>26.02.2016 №7/</t>
  </si>
  <si>
    <t>Нетішинської міської ради VII скликання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</si>
</sst>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0"/>
    <numFmt numFmtId="194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94" fontId="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194" fontId="3" fillId="0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9" fontId="0" fillId="0" borderId="0" xfId="57" applyFont="1" applyFill="1" applyAlignment="1">
      <alignment/>
    </xf>
    <xf numFmtId="194" fontId="0" fillId="0" borderId="0" xfId="0" applyNumberFormat="1" applyFont="1" applyFill="1" applyAlignment="1">
      <alignment/>
    </xf>
    <xf numFmtId="194" fontId="0" fillId="0" borderId="0" xfId="0" applyNumberFormat="1" applyFill="1" applyAlignment="1">
      <alignment/>
    </xf>
    <xf numFmtId="19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88"/>
  <sheetViews>
    <sheetView tabSelected="1" view="pageBreakPreview" zoomScaleSheetLayoutView="100" zoomScalePageLayoutView="0" workbookViewId="0" topLeftCell="A1">
      <selection activeCell="C9" sqref="C9:C10"/>
    </sheetView>
  </sheetViews>
  <sheetFormatPr defaultColWidth="9.00390625" defaultRowHeight="12.75"/>
  <cols>
    <col min="1" max="1" width="19.125" style="4" customWidth="1"/>
    <col min="2" max="2" width="32.875" style="2" customWidth="1"/>
    <col min="3" max="3" width="39.625" style="2" customWidth="1"/>
    <col min="4" max="4" width="16.00390625" style="2" customWidth="1"/>
    <col min="5" max="5" width="14.875" style="2" customWidth="1"/>
    <col min="6" max="6" width="15.25390625" style="2" customWidth="1"/>
    <col min="7" max="7" width="9.75390625" style="0" customWidth="1"/>
    <col min="8" max="8" width="4.25390625" style="2" customWidth="1"/>
    <col min="9" max="9" width="13.625" style="2" customWidth="1"/>
    <col min="10" max="110" width="9.125" style="2" customWidth="1"/>
  </cols>
  <sheetData>
    <row r="1" spans="4:8" ht="14.25" customHeight="1">
      <c r="D1" s="26" t="s">
        <v>12</v>
      </c>
      <c r="E1" s="26"/>
      <c r="F1" s="26"/>
      <c r="G1" s="25"/>
      <c r="H1" s="25"/>
    </row>
    <row r="2" spans="4:8" ht="15" customHeight="1">
      <c r="D2" s="26" t="s">
        <v>13</v>
      </c>
      <c r="E2" s="26"/>
      <c r="F2" s="26"/>
      <c r="G2" s="24"/>
      <c r="H2" s="24"/>
    </row>
    <row r="3" spans="4:8" ht="14.25" customHeight="1">
      <c r="D3" s="45" t="s">
        <v>57</v>
      </c>
      <c r="E3" s="45"/>
      <c r="F3" s="45"/>
      <c r="G3" s="24"/>
      <c r="H3" s="24"/>
    </row>
    <row r="4" spans="4:8" ht="15" customHeight="1">
      <c r="D4" s="45" t="s">
        <v>59</v>
      </c>
      <c r="E4" s="45"/>
      <c r="F4" s="45"/>
      <c r="G4" s="24"/>
      <c r="H4" s="24"/>
    </row>
    <row r="5" spans="4:8" ht="15" customHeight="1">
      <c r="D5" s="39" t="s">
        <v>58</v>
      </c>
      <c r="E5" s="39"/>
      <c r="F5" s="26"/>
      <c r="G5" s="24"/>
      <c r="H5" s="24"/>
    </row>
    <row r="6" spans="1:6" ht="18">
      <c r="A6" s="48"/>
      <c r="B6" s="48"/>
      <c r="C6" s="48"/>
      <c r="D6" s="48"/>
      <c r="E6" s="48"/>
      <c r="F6" s="48"/>
    </row>
    <row r="7" spans="1:6" ht="18.75">
      <c r="A7" s="49" t="s">
        <v>21</v>
      </c>
      <c r="B7" s="49"/>
      <c r="C7" s="49"/>
      <c r="D7" s="49"/>
      <c r="E7" s="49"/>
      <c r="F7" s="49"/>
    </row>
    <row r="8" spans="1:10" ht="18" customHeight="1">
      <c r="A8" s="50" t="s">
        <v>19</v>
      </c>
      <c r="B8" s="50"/>
      <c r="C8" s="50"/>
      <c r="D8" s="50"/>
      <c r="E8" s="50"/>
      <c r="F8" s="50"/>
      <c r="G8" s="50"/>
      <c r="J8" s="27"/>
    </row>
    <row r="9" spans="1:6" ht="51" customHeight="1">
      <c r="A9" s="13" t="s">
        <v>5</v>
      </c>
      <c r="B9" s="13" t="s">
        <v>6</v>
      </c>
      <c r="C9" s="51" t="s">
        <v>9</v>
      </c>
      <c r="D9" s="46" t="s">
        <v>0</v>
      </c>
      <c r="E9" s="46" t="s">
        <v>1</v>
      </c>
      <c r="F9" s="46" t="s">
        <v>4</v>
      </c>
    </row>
    <row r="10" spans="1:6" ht="55.5" customHeight="1">
      <c r="A10" s="6" t="s">
        <v>7</v>
      </c>
      <c r="B10" s="11" t="s">
        <v>8</v>
      </c>
      <c r="C10" s="52"/>
      <c r="D10" s="47"/>
      <c r="E10" s="47"/>
      <c r="F10" s="47"/>
    </row>
    <row r="11" spans="1:6" ht="12.75">
      <c r="A11" s="3">
        <v>1</v>
      </c>
      <c r="B11" s="12">
        <v>2</v>
      </c>
      <c r="C11" s="3">
        <v>3</v>
      </c>
      <c r="D11" s="3">
        <v>4</v>
      </c>
      <c r="E11" s="3">
        <v>5</v>
      </c>
      <c r="F11" s="3">
        <v>6</v>
      </c>
    </row>
    <row r="12" spans="1:110" s="8" customFormat="1" ht="25.5">
      <c r="A12" s="19" t="s">
        <v>10</v>
      </c>
      <c r="B12" s="12" t="s">
        <v>11</v>
      </c>
      <c r="C12" s="3"/>
      <c r="D12" s="20"/>
      <c r="E12" s="20"/>
      <c r="F12" s="1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</row>
    <row r="13" spans="1:110" s="8" customFormat="1" ht="39.75" customHeight="1">
      <c r="A13" s="16" t="s">
        <v>31</v>
      </c>
      <c r="B13" s="17" t="s">
        <v>32</v>
      </c>
      <c r="C13" s="21" t="s">
        <v>33</v>
      </c>
      <c r="D13" s="18">
        <v>5000</v>
      </c>
      <c r="E13" s="41"/>
      <c r="F13" s="41">
        <f aca="true" t="shared" si="0" ref="F13:F22">D13+E13</f>
        <v>5000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</row>
    <row r="14" spans="1:110" s="8" customFormat="1" ht="39.75" customHeight="1">
      <c r="A14" s="16" t="s">
        <v>34</v>
      </c>
      <c r="B14" s="17" t="s">
        <v>35</v>
      </c>
      <c r="C14" s="21" t="s">
        <v>27</v>
      </c>
      <c r="D14" s="18">
        <v>152720</v>
      </c>
      <c r="E14" s="41">
        <v>391573</v>
      </c>
      <c r="F14" s="41">
        <f t="shared" si="0"/>
        <v>544293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</row>
    <row r="15" spans="1:110" s="8" customFormat="1" ht="24.75" customHeight="1">
      <c r="A15" s="16" t="s">
        <v>24</v>
      </c>
      <c r="B15" s="17" t="s">
        <v>25</v>
      </c>
      <c r="C15" s="40" t="s">
        <v>27</v>
      </c>
      <c r="D15" s="42"/>
      <c r="E15" s="41">
        <v>33950</v>
      </c>
      <c r="F15" s="41">
        <f t="shared" si="0"/>
        <v>33950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</row>
    <row r="16" spans="1:110" s="8" customFormat="1" ht="24.75" customHeight="1">
      <c r="A16" s="16" t="s">
        <v>24</v>
      </c>
      <c r="B16" s="17" t="s">
        <v>25</v>
      </c>
      <c r="C16" s="21" t="s">
        <v>26</v>
      </c>
      <c r="D16" s="42"/>
      <c r="E16" s="41">
        <v>3415.19</v>
      </c>
      <c r="F16" s="41">
        <f t="shared" si="0"/>
        <v>3415.19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</row>
    <row r="17" spans="1:110" s="9" customFormat="1" ht="38.25" customHeight="1">
      <c r="A17" s="16" t="s">
        <v>36</v>
      </c>
      <c r="B17" s="17" t="s">
        <v>37</v>
      </c>
      <c r="C17" s="21" t="s">
        <v>38</v>
      </c>
      <c r="D17" s="37"/>
      <c r="E17" s="41">
        <v>15000</v>
      </c>
      <c r="F17" s="41">
        <f t="shared" si="0"/>
        <v>15000</v>
      </c>
      <c r="G17" s="7"/>
      <c r="H17" s="7"/>
      <c r="I17" s="5"/>
      <c r="J17" s="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</row>
    <row r="18" spans="1:110" s="9" customFormat="1" ht="27.75" customHeight="1">
      <c r="A18" s="16" t="s">
        <v>22</v>
      </c>
      <c r="B18" s="17" t="s">
        <v>23</v>
      </c>
      <c r="C18" s="21" t="s">
        <v>41</v>
      </c>
      <c r="D18" s="37"/>
      <c r="E18" s="41">
        <v>80000</v>
      </c>
      <c r="F18" s="41">
        <f t="shared" si="0"/>
        <v>80000</v>
      </c>
      <c r="G18" s="7"/>
      <c r="H18" s="7"/>
      <c r="I18" s="5"/>
      <c r="J18" s="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</row>
    <row r="19" spans="1:110" s="9" customFormat="1" ht="51.75" customHeight="1">
      <c r="A19" s="16" t="s">
        <v>39</v>
      </c>
      <c r="B19" s="17" t="s">
        <v>40</v>
      </c>
      <c r="C19" s="21" t="s">
        <v>26</v>
      </c>
      <c r="D19" s="37"/>
      <c r="E19" s="41">
        <v>5268039</v>
      </c>
      <c r="F19" s="41">
        <f t="shared" si="0"/>
        <v>5268039</v>
      </c>
      <c r="G19" s="7"/>
      <c r="H19" s="7"/>
      <c r="I19" s="5"/>
      <c r="J19" s="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</row>
    <row r="20" spans="1:110" s="9" customFormat="1" ht="33" customHeight="1">
      <c r="A20" s="16" t="s">
        <v>28</v>
      </c>
      <c r="B20" s="17" t="s">
        <v>29</v>
      </c>
      <c r="C20" s="21" t="s">
        <v>30</v>
      </c>
      <c r="D20" s="37"/>
      <c r="E20" s="41">
        <v>78674</v>
      </c>
      <c r="F20" s="41">
        <f t="shared" si="0"/>
        <v>78674</v>
      </c>
      <c r="G20" s="7"/>
      <c r="H20" s="7"/>
      <c r="I20" s="5"/>
      <c r="J20" s="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</row>
    <row r="21" spans="1:110" s="9" customFormat="1" ht="31.5" customHeight="1">
      <c r="A21" s="16" t="s">
        <v>42</v>
      </c>
      <c r="B21" s="17" t="s">
        <v>43</v>
      </c>
      <c r="C21" s="21" t="s">
        <v>44</v>
      </c>
      <c r="D21" s="41">
        <v>17028</v>
      </c>
      <c r="E21" s="41"/>
      <c r="F21" s="41">
        <f t="shared" si="0"/>
        <v>17028</v>
      </c>
      <c r="G21" s="7"/>
      <c r="H21" s="7"/>
      <c r="I21" s="5"/>
      <c r="J21" s="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</row>
    <row r="22" spans="1:110" s="9" customFormat="1" ht="32.25" customHeight="1">
      <c r="A22" s="16" t="s">
        <v>45</v>
      </c>
      <c r="B22" s="17" t="s">
        <v>46</v>
      </c>
      <c r="C22" s="21" t="s">
        <v>44</v>
      </c>
      <c r="D22" s="37"/>
      <c r="E22" s="41">
        <f>23332+58200</f>
        <v>81532</v>
      </c>
      <c r="F22" s="41">
        <f t="shared" si="0"/>
        <v>81532</v>
      </c>
      <c r="G22" s="7"/>
      <c r="H22" s="7"/>
      <c r="I22" s="5"/>
      <c r="J22" s="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</row>
    <row r="23" spans="1:110" s="8" customFormat="1" ht="16.5" customHeight="1">
      <c r="A23" s="14"/>
      <c r="B23" s="15" t="s">
        <v>2</v>
      </c>
      <c r="C23" s="1"/>
      <c r="D23" s="43">
        <f>SUM(D13:D22)</f>
        <v>174748</v>
      </c>
      <c r="E23" s="43">
        <f>SUM(E13:E22)</f>
        <v>5952183.19</v>
      </c>
      <c r="F23" s="43">
        <f>SUM(F13:F22)</f>
        <v>6126931.1899999995</v>
      </c>
      <c r="H23" s="7"/>
      <c r="I23" s="28"/>
      <c r="J23" s="2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</row>
    <row r="24" spans="1:110" s="8" customFormat="1" ht="24.75" customHeight="1">
      <c r="A24" s="14" t="s">
        <v>51</v>
      </c>
      <c r="B24" s="15" t="s">
        <v>52</v>
      </c>
      <c r="C24" s="1"/>
      <c r="D24" s="43"/>
      <c r="E24" s="38"/>
      <c r="F24" s="38"/>
      <c r="H24" s="7"/>
      <c r="I24" s="28"/>
      <c r="J24" s="28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</row>
    <row r="25" spans="1:110" s="8" customFormat="1" ht="24" customHeight="1">
      <c r="A25" s="16" t="s">
        <v>54</v>
      </c>
      <c r="B25" s="17" t="s">
        <v>55</v>
      </c>
      <c r="C25" s="1" t="s">
        <v>56</v>
      </c>
      <c r="D25" s="41">
        <v>130470</v>
      </c>
      <c r="E25" s="38"/>
      <c r="F25" s="41">
        <f>D25+E25</f>
        <v>130470</v>
      </c>
      <c r="H25" s="7"/>
      <c r="I25" s="28"/>
      <c r="J25" s="28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</row>
    <row r="26" spans="1:110" s="8" customFormat="1" ht="19.5" customHeight="1">
      <c r="A26" s="14"/>
      <c r="B26" s="15" t="s">
        <v>2</v>
      </c>
      <c r="C26" s="1"/>
      <c r="D26" s="43">
        <f>SUM(D25)</f>
        <v>130470</v>
      </c>
      <c r="E26" s="43">
        <f>SUM(E25)</f>
        <v>0</v>
      </c>
      <c r="F26" s="43">
        <f>SUM(F25)</f>
        <v>130470</v>
      </c>
      <c r="H26" s="7"/>
      <c r="I26" s="28"/>
      <c r="J26" s="2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</row>
    <row r="27" spans="1:110" s="8" customFormat="1" ht="37.5" customHeight="1">
      <c r="A27" s="14" t="s">
        <v>47</v>
      </c>
      <c r="B27" s="15" t="s">
        <v>53</v>
      </c>
      <c r="C27" s="1"/>
      <c r="D27" s="38"/>
      <c r="E27" s="38"/>
      <c r="F27" s="38"/>
      <c r="G27" s="30"/>
      <c r="H27" s="7"/>
      <c r="I27" s="28"/>
      <c r="J27" s="28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</row>
    <row r="28" spans="1:110" s="8" customFormat="1" ht="54.75" customHeight="1">
      <c r="A28" s="22" t="s">
        <v>48</v>
      </c>
      <c r="B28" s="23" t="s">
        <v>49</v>
      </c>
      <c r="C28" s="1" t="s">
        <v>50</v>
      </c>
      <c r="D28" s="38"/>
      <c r="E28" s="41">
        <v>13770</v>
      </c>
      <c r="F28" s="41">
        <f>D28+E28</f>
        <v>13770</v>
      </c>
      <c r="G28" s="30"/>
      <c r="H28" s="7"/>
      <c r="I28" s="28"/>
      <c r="J28" s="28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</row>
    <row r="29" spans="1:110" s="8" customFormat="1" ht="18" customHeight="1">
      <c r="A29" s="14"/>
      <c r="B29" s="15" t="s">
        <v>2</v>
      </c>
      <c r="C29" s="1"/>
      <c r="D29" s="38">
        <f>SUM(D28)</f>
        <v>0</v>
      </c>
      <c r="E29" s="43">
        <f>SUM(E28)</f>
        <v>13770</v>
      </c>
      <c r="F29" s="43">
        <f>SUM(F28)</f>
        <v>13770</v>
      </c>
      <c r="G29" s="30"/>
      <c r="H29" s="7"/>
      <c r="I29" s="28"/>
      <c r="J29" s="28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</row>
    <row r="30" spans="1:110" s="8" customFormat="1" ht="12.75" customHeight="1">
      <c r="A30" s="1"/>
      <c r="B30" s="35" t="s">
        <v>3</v>
      </c>
      <c r="C30" s="36"/>
      <c r="D30" s="44">
        <f>D23+D29+D26</f>
        <v>305218</v>
      </c>
      <c r="E30" s="44">
        <f>E23+E29+E26</f>
        <v>5965953.19</v>
      </c>
      <c r="F30" s="44">
        <f>F23+F29+F26</f>
        <v>6271171.1899999995</v>
      </c>
      <c r="G30" s="7"/>
      <c r="H30" s="7"/>
      <c r="I30" s="28"/>
      <c r="J30" s="28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</row>
    <row r="31" spans="2:9" ht="12.75">
      <c r="B31" s="4"/>
      <c r="C31" s="4"/>
      <c r="D31" s="10"/>
      <c r="E31" s="10"/>
      <c r="F31" s="10"/>
      <c r="G31" s="2"/>
      <c r="I31" s="29"/>
    </row>
    <row r="32" spans="1:7" ht="12.75">
      <c r="A32" s="31" t="s">
        <v>14</v>
      </c>
      <c r="B32" s="32"/>
      <c r="C32" s="32"/>
      <c r="D32" s="31" t="s">
        <v>20</v>
      </c>
      <c r="E32" s="32"/>
      <c r="F32" s="31"/>
      <c r="G32" s="2"/>
    </row>
    <row r="33" spans="1:7" ht="12.75">
      <c r="A33" s="31"/>
      <c r="B33" s="32"/>
      <c r="C33" s="32"/>
      <c r="D33" s="31"/>
      <c r="E33" s="32"/>
      <c r="F33" s="31"/>
      <c r="G33" s="2"/>
    </row>
    <row r="34" spans="1:7" ht="12.75">
      <c r="A34" s="32"/>
      <c r="B34" s="32"/>
      <c r="C34" s="32"/>
      <c r="D34" s="32"/>
      <c r="E34" s="32"/>
      <c r="F34" s="32"/>
      <c r="G34" s="2"/>
    </row>
    <row r="35" spans="1:7" ht="12.75">
      <c r="A35" s="33" t="s">
        <v>15</v>
      </c>
      <c r="B35" s="33"/>
      <c r="C35" s="33"/>
      <c r="D35" s="33"/>
      <c r="E35" s="33"/>
      <c r="F35" s="33"/>
      <c r="G35" s="2"/>
    </row>
    <row r="36" spans="1:7" ht="12.75">
      <c r="A36" s="33" t="s">
        <v>16</v>
      </c>
      <c r="B36" s="33"/>
      <c r="C36" s="33"/>
      <c r="D36" s="33"/>
      <c r="E36" s="33"/>
      <c r="F36" s="33"/>
      <c r="G36" s="2"/>
    </row>
    <row r="37" spans="1:7" ht="12.75">
      <c r="A37" s="33" t="s">
        <v>18</v>
      </c>
      <c r="B37" s="33"/>
      <c r="C37" s="33"/>
      <c r="D37" s="33" t="s">
        <v>17</v>
      </c>
      <c r="E37" s="33"/>
      <c r="F37" s="33"/>
      <c r="G37" s="2"/>
    </row>
    <row r="38" spans="1:7" ht="12.75">
      <c r="A38" s="34"/>
      <c r="B38" s="34"/>
      <c r="C38" s="34"/>
      <c r="D38" s="34"/>
      <c r="E38" s="34"/>
      <c r="F38" s="34"/>
      <c r="G38" s="2"/>
    </row>
    <row r="39" ht="12.75">
      <c r="G39" s="2"/>
    </row>
    <row r="40" ht="12.75">
      <c r="G40" s="2"/>
    </row>
    <row r="41" ht="12.75">
      <c r="G41" s="2"/>
    </row>
    <row r="42" ht="12.75">
      <c r="G42" s="2"/>
    </row>
    <row r="43" ht="12.75">
      <c r="G43" s="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ht="12.75">
      <c r="G50" s="2"/>
    </row>
    <row r="51" ht="12.75">
      <c r="G51" s="2"/>
    </row>
    <row r="52" ht="12.75">
      <c r="G52" s="2"/>
    </row>
    <row r="53" ht="12.75">
      <c r="G53" s="2"/>
    </row>
    <row r="54" ht="12.75">
      <c r="G54" s="2"/>
    </row>
    <row r="55" ht="12.75">
      <c r="G55" s="2"/>
    </row>
    <row r="56" ht="12.75">
      <c r="G56" s="2"/>
    </row>
    <row r="57" ht="12.75"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9">
    <mergeCell ref="D3:F3"/>
    <mergeCell ref="D4:F4"/>
    <mergeCell ref="F9:F10"/>
    <mergeCell ref="A6:F6"/>
    <mergeCell ref="A7:F7"/>
    <mergeCell ref="A8:G8"/>
    <mergeCell ref="C9:C10"/>
    <mergeCell ref="D9:D10"/>
    <mergeCell ref="E9:E10"/>
  </mergeCells>
  <printOptions/>
  <pageMargins left="1.1811023622047245" right="0.3937007874015748" top="0.7874015748031497" bottom="0.7874015748031497" header="0.6299212598425197" footer="0.1968503937007874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Admin</cp:lastModifiedBy>
  <cp:lastPrinted>2016-02-23T08:45:40Z</cp:lastPrinted>
  <dcterms:created xsi:type="dcterms:W3CDTF">2008-01-03T14:25:14Z</dcterms:created>
  <dcterms:modified xsi:type="dcterms:W3CDTF">2016-02-23T08:45:46Z</dcterms:modified>
  <cp:category/>
  <cp:version/>
  <cp:contentType/>
  <cp:contentStatus/>
</cp:coreProperties>
</file>